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lloniegov-my.sharepoint.com/personal/sylvie_demanet_spw_wallonie_be/Documents/"/>
    </mc:Choice>
  </mc:AlternateContent>
  <xr:revisionPtr revIDLastSave="0" documentId="8_{83740560-1FAF-4C32-966C-C4C53660352A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FRO-FRE BI 2025" sheetId="1" r:id="rId1"/>
    <sheet name="Feuil2" sheetId="2" r:id="rId2"/>
    <sheet name="Feuil3" sheetId="3" r:id="rId3"/>
  </sheets>
  <definedNames>
    <definedName name="_xlnm.Print_Area" localSheetId="0">'FRO-FRE BI 2025'!$A$2:$C$123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6" i="1"/>
  <c r="F26" i="1"/>
  <c r="C10" i="1"/>
  <c r="C13" i="1"/>
  <c r="C23" i="1"/>
  <c r="C27" i="1"/>
  <c r="C35" i="1"/>
  <c r="C38" i="1"/>
  <c r="C47" i="1"/>
  <c r="C50" i="1"/>
  <c r="C59" i="1"/>
  <c r="C62" i="1"/>
  <c r="C71" i="1"/>
  <c r="C74" i="1"/>
  <c r="C83" i="1"/>
  <c r="C86" i="1"/>
  <c r="C96" i="1"/>
  <c r="C100" i="1"/>
  <c r="C109" i="1"/>
  <c r="C115" i="1" l="1"/>
  <c r="C114" i="1"/>
  <c r="A27" i="1" l="1"/>
  <c r="A38" i="1" s="1"/>
  <c r="A50" i="1" s="1"/>
  <c r="A62" i="1" s="1"/>
  <c r="A24" i="1"/>
  <c r="A36" i="1" s="1"/>
  <c r="A48" i="1" s="1"/>
  <c r="A60" i="1" s="1"/>
  <c r="A23" i="1"/>
  <c r="A35" i="1" s="1"/>
  <c r="A47" i="1" s="1"/>
  <c r="A59" i="1" s="1"/>
  <c r="A20" i="1"/>
  <c r="A32" i="1" s="1"/>
  <c r="A44" i="1" s="1"/>
  <c r="A56" i="1" s="1"/>
  <c r="A17" i="1"/>
  <c r="A30" i="1" s="1"/>
  <c r="A42" i="1" s="1"/>
  <c r="A54" i="1" s="1"/>
  <c r="A16" i="1"/>
  <c r="A29" i="1" s="1"/>
  <c r="A41" i="1" s="1"/>
  <c r="A53" i="1" s="1"/>
  <c r="A65" i="1" s="1"/>
  <c r="A77" i="1" s="1"/>
  <c r="C113" i="1"/>
  <c r="C112" i="1"/>
  <c r="C111" i="1"/>
  <c r="C116" i="1" s="1"/>
  <c r="A89" i="1" l="1"/>
  <c r="A66" i="1"/>
  <c r="A78" i="1" s="1"/>
  <c r="A90" i="1"/>
  <c r="A71" i="1"/>
  <c r="A83" i="1" s="1"/>
  <c r="A93" i="1"/>
  <c r="A68" i="1"/>
  <c r="A80" i="1" s="1"/>
  <c r="A72" i="1"/>
  <c r="A84" i="1" s="1"/>
  <c r="A74" i="1"/>
  <c r="A86" i="1" s="1"/>
  <c r="A96" i="1"/>
  <c r="A97" i="1"/>
  <c r="A100" i="1"/>
</calcChain>
</file>

<file path=xl/sharedStrings.xml><?xml version="1.0" encoding="utf-8"?>
<sst xmlns="http://schemas.openxmlformats.org/spreadsheetml/2006/main" count="88" uniqueCount="52">
  <si>
    <t>FRO</t>
  </si>
  <si>
    <t>prélèvement pour le FRO : 060/954-01</t>
  </si>
  <si>
    <t>prélèvement sur le FRO : 060/994-01</t>
  </si>
  <si>
    <t>FRE</t>
  </si>
  <si>
    <t xml:space="preserve">prélèvement pour le FRE : 060/955-01 (SO) </t>
  </si>
  <si>
    <t>prélèvement pour le FRE : 060/955-51 (SE)</t>
  </si>
  <si>
    <t>prélèvement sur le FRE : 060/995-51</t>
  </si>
  <si>
    <t>prélèvement pour le FRE : 06089/955-51 (SE)</t>
  </si>
  <si>
    <t>prélèvement sur le FRE : 06089/995-51</t>
  </si>
  <si>
    <t>prélèvement pour le FRIC : 06089/955-51 (SE)</t>
  </si>
  <si>
    <t>prélèvement sur le FRIC : 06089/995-51</t>
  </si>
  <si>
    <t>PROVISIONS</t>
  </si>
  <si>
    <t>Ventilation des provisions</t>
  </si>
  <si>
    <t>Total</t>
  </si>
  <si>
    <t>Ventilation du FRIC</t>
  </si>
  <si>
    <t>FRIC 2017 - 2018</t>
  </si>
  <si>
    <t>FRIC 2013 - 2016</t>
  </si>
  <si>
    <t>FRIC 2019 - 2021</t>
  </si>
  <si>
    <t>FRE FRIC 13-16</t>
  </si>
  <si>
    <t>FRE FRIC 17-18</t>
  </si>
  <si>
    <t>FRE FRIC 19-21</t>
  </si>
  <si>
    <t>constitution de PROVISIONS : XXX/958-01</t>
  </si>
  <si>
    <t>utilisation de PROVISIONS : XXX/998-01</t>
  </si>
  <si>
    <t>reprise de PROVISIONS : XXX/998-02</t>
  </si>
  <si>
    <t>prélèvement sur le FRO : FFF74/994-01</t>
  </si>
  <si>
    <t>FRE FRIC 22-24</t>
  </si>
  <si>
    <t>FRIC 2022 - 2024</t>
  </si>
  <si>
    <t>PIMACI</t>
  </si>
  <si>
    <t>Prélèvement total</t>
  </si>
  <si>
    <t>en dépenses</t>
  </si>
  <si>
    <t>en recettes</t>
  </si>
  <si>
    <t>prélèvement pour le FRE : 06088/955-51 (SE)</t>
  </si>
  <si>
    <t>prélèvement sur le FRE : 06088/995-51</t>
  </si>
  <si>
    <t>prélèvement pour le PIMACI : 06088/955-51 (SE)</t>
  </si>
  <si>
    <t>prélèvement sur le PIMACI : 06088/995-51</t>
  </si>
  <si>
    <t>Mouvements budgétaires 2024</t>
  </si>
  <si>
    <t>BUDGET INITIAL 2025 Evolution des réserves et provisions</t>
  </si>
  <si>
    <t>Compte 2023</t>
  </si>
  <si>
    <t>Budget 2025</t>
  </si>
  <si>
    <t>Disponible 31/12/24</t>
  </si>
  <si>
    <t>Mouvements budgétaires 2025</t>
  </si>
  <si>
    <t>Disponible après budget 2025</t>
  </si>
  <si>
    <t>Adaptations dépenses en - (954-01)</t>
  </si>
  <si>
    <t>Adaptations recettes en - (994-01)</t>
  </si>
  <si>
    <t>Adaptations recettes en + (994-01)</t>
  </si>
  <si>
    <t>Adaptations dépenses en - (955-01 et 955-51)</t>
  </si>
  <si>
    <t>Adaptations recettes en + (995-51)</t>
  </si>
  <si>
    <t>Adaptations dépenses en - (955-51)</t>
  </si>
  <si>
    <t>Adaptations dépenses en - (958-51)</t>
  </si>
  <si>
    <t>Adaptations recettes en - (998-01 et 998-02)</t>
  </si>
  <si>
    <t>Adaptations recettes en + (998-01 et 998-02)</t>
  </si>
  <si>
    <t>Adaptations recettes en - (995-51)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</si>
</sst>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quotePrefix="1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0" fillId="0" borderId="1" xfId="0" quotePrefix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" fontId="2" fillId="0" borderId="1" xfId="0" applyNumberFormat="1" applyFont="1" applyFill="1" applyBorder="1"/>
    <xf numFmtId="0" fontId="4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4" fontId="2" fillId="2" borderId="1" xfId="0" applyNumberFormat="1" applyFont="1" applyFill="1" applyBorder="1"/>
    <xf numFmtId="4" fontId="0" fillId="2" borderId="1" xfId="0" applyNumberFormat="1" applyFill="1" applyBorder="1"/>
    <xf numFmtId="4" fontId="3" fillId="2" borderId="1" xfId="0" applyNumberFormat="1" applyFont="1" applyFill="1" applyBorder="1"/>
    <xf numFmtId="0" fontId="2" fillId="0" borderId="2" xfId="0" applyFont="1" applyBorder="1" applyAlignment="1">
      <alignment horizontal="left"/>
    </xf>
    <xf numFmtId="4" fontId="0" fillId="3" borderId="1" xfId="0" applyNumberFormat="1" applyFill="1" applyBorder="1"/>
    <xf numFmtId="4" fontId="2" fillId="4" borderId="1" xfId="0" applyNumberFormat="1" applyFont="1" applyFill="1" applyBorder="1"/>
    <xf numFmtId="0" fontId="2" fillId="0" borderId="1" xfId="0" applyFont="1" applyFill="1" applyBorder="1"/>
    <xf numFmtId="0" fontId="2" fillId="0" borderId="0" xfId="0" applyFont="1" applyBorder="1"/>
    <xf numFmtId="0" fontId="0" fillId="0" borderId="1" xfId="0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0" fillId="0" borderId="0" xfId="0" applyFill="1"/>
    <xf numFmtId="4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4" fontId="6" fillId="4" borderId="0" xfId="0" applyNumberFormat="1" applyFont="1" applyFill="1" applyAlignment="1">
      <alignment horizontal="center"/>
    </xf>
    <xf numFmtId="0" fontId="0" fillId="4" borderId="0" xfId="0" applyFill="1"/>
    <xf numFmtId="0" fontId="3" fillId="0" borderId="1" xfId="0" applyFont="1" applyFill="1" applyBorder="1" applyAlignment="1">
      <alignment horizontal="left"/>
    </xf>
    <xf numFmtId="4" fontId="6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6"/>
  <sheetViews>
    <sheetView tabSelected="1" zoomScale="112" zoomScaleNormal="112" workbookViewId="0">
      <selection activeCell="F80" sqref="F80"/>
    </sheetView>
  </sheetViews>
  <sheetFormatPr baseColWidth="10" defaultRowHeight="15.9" customHeight="1" x14ac:dyDescent="0.3"/>
  <cols>
    <col min="1" max="1" width="28.5546875" customWidth="1"/>
    <col min="2" max="2" width="44.5546875" style="24" customWidth="1"/>
    <col min="3" max="3" width="15.33203125" customWidth="1"/>
    <col min="257" max="257" width="28.5546875" customWidth="1"/>
    <col min="258" max="258" width="39.5546875" bestFit="1" customWidth="1"/>
    <col min="259" max="259" width="15.33203125" customWidth="1"/>
    <col min="513" max="513" width="28.5546875" customWidth="1"/>
    <col min="514" max="514" width="39.5546875" bestFit="1" customWidth="1"/>
    <col min="515" max="515" width="15.33203125" customWidth="1"/>
    <col min="769" max="769" width="28.5546875" customWidth="1"/>
    <col min="770" max="770" width="39.5546875" bestFit="1" customWidth="1"/>
    <col min="771" max="771" width="15.33203125" customWidth="1"/>
    <col min="1025" max="1025" width="28.5546875" customWidth="1"/>
    <col min="1026" max="1026" width="39.5546875" bestFit="1" customWidth="1"/>
    <col min="1027" max="1027" width="15.33203125" customWidth="1"/>
    <col min="1281" max="1281" width="28.5546875" customWidth="1"/>
    <col min="1282" max="1282" width="39.5546875" bestFit="1" customWidth="1"/>
    <col min="1283" max="1283" width="15.33203125" customWidth="1"/>
    <col min="1537" max="1537" width="28.5546875" customWidth="1"/>
    <col min="1538" max="1538" width="39.5546875" bestFit="1" customWidth="1"/>
    <col min="1539" max="1539" width="15.33203125" customWidth="1"/>
    <col min="1793" max="1793" width="28.5546875" customWidth="1"/>
    <col min="1794" max="1794" width="39.5546875" bestFit="1" customWidth="1"/>
    <col min="1795" max="1795" width="15.33203125" customWidth="1"/>
    <col min="2049" max="2049" width="28.5546875" customWidth="1"/>
    <col min="2050" max="2050" width="39.5546875" bestFit="1" customWidth="1"/>
    <col min="2051" max="2051" width="15.33203125" customWidth="1"/>
    <col min="2305" max="2305" width="28.5546875" customWidth="1"/>
    <col min="2306" max="2306" width="39.5546875" bestFit="1" customWidth="1"/>
    <col min="2307" max="2307" width="15.33203125" customWidth="1"/>
    <col min="2561" max="2561" width="28.5546875" customWidth="1"/>
    <col min="2562" max="2562" width="39.5546875" bestFit="1" customWidth="1"/>
    <col min="2563" max="2563" width="15.33203125" customWidth="1"/>
    <col min="2817" max="2817" width="28.5546875" customWidth="1"/>
    <col min="2818" max="2818" width="39.5546875" bestFit="1" customWidth="1"/>
    <col min="2819" max="2819" width="15.33203125" customWidth="1"/>
    <col min="3073" max="3073" width="28.5546875" customWidth="1"/>
    <col min="3074" max="3074" width="39.5546875" bestFit="1" customWidth="1"/>
    <col min="3075" max="3075" width="15.33203125" customWidth="1"/>
    <col min="3329" max="3329" width="28.5546875" customWidth="1"/>
    <col min="3330" max="3330" width="39.5546875" bestFit="1" customWidth="1"/>
    <col min="3331" max="3331" width="15.33203125" customWidth="1"/>
    <col min="3585" max="3585" width="28.5546875" customWidth="1"/>
    <col min="3586" max="3586" width="39.5546875" bestFit="1" customWidth="1"/>
    <col min="3587" max="3587" width="15.33203125" customWidth="1"/>
    <col min="3841" max="3841" width="28.5546875" customWidth="1"/>
    <col min="3842" max="3842" width="39.5546875" bestFit="1" customWidth="1"/>
    <col min="3843" max="3843" width="15.33203125" customWidth="1"/>
    <col min="4097" max="4097" width="28.5546875" customWidth="1"/>
    <col min="4098" max="4098" width="39.5546875" bestFit="1" customWidth="1"/>
    <col min="4099" max="4099" width="15.33203125" customWidth="1"/>
    <col min="4353" max="4353" width="28.5546875" customWidth="1"/>
    <col min="4354" max="4354" width="39.5546875" bestFit="1" customWidth="1"/>
    <col min="4355" max="4355" width="15.33203125" customWidth="1"/>
    <col min="4609" max="4609" width="28.5546875" customWidth="1"/>
    <col min="4610" max="4610" width="39.5546875" bestFit="1" customWidth="1"/>
    <col min="4611" max="4611" width="15.33203125" customWidth="1"/>
    <col min="4865" max="4865" width="28.5546875" customWidth="1"/>
    <col min="4866" max="4866" width="39.5546875" bestFit="1" customWidth="1"/>
    <col min="4867" max="4867" width="15.33203125" customWidth="1"/>
    <col min="5121" max="5121" width="28.5546875" customWidth="1"/>
    <col min="5122" max="5122" width="39.5546875" bestFit="1" customWidth="1"/>
    <col min="5123" max="5123" width="15.33203125" customWidth="1"/>
    <col min="5377" max="5377" width="28.5546875" customWidth="1"/>
    <col min="5378" max="5378" width="39.5546875" bestFit="1" customWidth="1"/>
    <col min="5379" max="5379" width="15.33203125" customWidth="1"/>
    <col min="5633" max="5633" width="28.5546875" customWidth="1"/>
    <col min="5634" max="5634" width="39.5546875" bestFit="1" customWidth="1"/>
    <col min="5635" max="5635" width="15.33203125" customWidth="1"/>
    <col min="5889" max="5889" width="28.5546875" customWidth="1"/>
    <col min="5890" max="5890" width="39.5546875" bestFit="1" customWidth="1"/>
    <col min="5891" max="5891" width="15.33203125" customWidth="1"/>
    <col min="6145" max="6145" width="28.5546875" customWidth="1"/>
    <col min="6146" max="6146" width="39.5546875" bestFit="1" customWidth="1"/>
    <col min="6147" max="6147" width="15.33203125" customWidth="1"/>
    <col min="6401" max="6401" width="28.5546875" customWidth="1"/>
    <col min="6402" max="6402" width="39.5546875" bestFit="1" customWidth="1"/>
    <col min="6403" max="6403" width="15.33203125" customWidth="1"/>
    <col min="6657" max="6657" width="28.5546875" customWidth="1"/>
    <col min="6658" max="6658" width="39.5546875" bestFit="1" customWidth="1"/>
    <col min="6659" max="6659" width="15.33203125" customWidth="1"/>
    <col min="6913" max="6913" width="28.5546875" customWidth="1"/>
    <col min="6914" max="6914" width="39.5546875" bestFit="1" customWidth="1"/>
    <col min="6915" max="6915" width="15.33203125" customWidth="1"/>
    <col min="7169" max="7169" width="28.5546875" customWidth="1"/>
    <col min="7170" max="7170" width="39.5546875" bestFit="1" customWidth="1"/>
    <col min="7171" max="7171" width="15.33203125" customWidth="1"/>
    <col min="7425" max="7425" width="28.5546875" customWidth="1"/>
    <col min="7426" max="7426" width="39.5546875" bestFit="1" customWidth="1"/>
    <col min="7427" max="7427" width="15.33203125" customWidth="1"/>
    <col min="7681" max="7681" width="28.5546875" customWidth="1"/>
    <col min="7682" max="7682" width="39.5546875" bestFit="1" customWidth="1"/>
    <col min="7683" max="7683" width="15.33203125" customWidth="1"/>
    <col min="7937" max="7937" width="28.5546875" customWidth="1"/>
    <col min="7938" max="7938" width="39.5546875" bestFit="1" customWidth="1"/>
    <col min="7939" max="7939" width="15.33203125" customWidth="1"/>
    <col min="8193" max="8193" width="28.5546875" customWidth="1"/>
    <col min="8194" max="8194" width="39.5546875" bestFit="1" customWidth="1"/>
    <col min="8195" max="8195" width="15.33203125" customWidth="1"/>
    <col min="8449" max="8449" width="28.5546875" customWidth="1"/>
    <col min="8450" max="8450" width="39.5546875" bestFit="1" customWidth="1"/>
    <col min="8451" max="8451" width="15.33203125" customWidth="1"/>
    <col min="8705" max="8705" width="28.5546875" customWidth="1"/>
    <col min="8706" max="8706" width="39.5546875" bestFit="1" customWidth="1"/>
    <col min="8707" max="8707" width="15.33203125" customWidth="1"/>
    <col min="8961" max="8961" width="28.5546875" customWidth="1"/>
    <col min="8962" max="8962" width="39.5546875" bestFit="1" customWidth="1"/>
    <col min="8963" max="8963" width="15.33203125" customWidth="1"/>
    <col min="9217" max="9217" width="28.5546875" customWidth="1"/>
    <col min="9218" max="9218" width="39.5546875" bestFit="1" customWidth="1"/>
    <col min="9219" max="9219" width="15.33203125" customWidth="1"/>
    <col min="9473" max="9473" width="28.5546875" customWidth="1"/>
    <col min="9474" max="9474" width="39.5546875" bestFit="1" customWidth="1"/>
    <col min="9475" max="9475" width="15.33203125" customWidth="1"/>
    <col min="9729" max="9729" width="28.5546875" customWidth="1"/>
    <col min="9730" max="9730" width="39.5546875" bestFit="1" customWidth="1"/>
    <col min="9731" max="9731" width="15.33203125" customWidth="1"/>
    <col min="9985" max="9985" width="28.5546875" customWidth="1"/>
    <col min="9986" max="9986" width="39.5546875" bestFit="1" customWidth="1"/>
    <col min="9987" max="9987" width="15.33203125" customWidth="1"/>
    <col min="10241" max="10241" width="28.5546875" customWidth="1"/>
    <col min="10242" max="10242" width="39.5546875" bestFit="1" customWidth="1"/>
    <col min="10243" max="10243" width="15.33203125" customWidth="1"/>
    <col min="10497" max="10497" width="28.5546875" customWidth="1"/>
    <col min="10498" max="10498" width="39.5546875" bestFit="1" customWidth="1"/>
    <col min="10499" max="10499" width="15.33203125" customWidth="1"/>
    <col min="10753" max="10753" width="28.5546875" customWidth="1"/>
    <col min="10754" max="10754" width="39.5546875" bestFit="1" customWidth="1"/>
    <col min="10755" max="10755" width="15.33203125" customWidth="1"/>
    <col min="11009" max="11009" width="28.5546875" customWidth="1"/>
    <col min="11010" max="11010" width="39.5546875" bestFit="1" customWidth="1"/>
    <col min="11011" max="11011" width="15.33203125" customWidth="1"/>
    <col min="11265" max="11265" width="28.5546875" customWidth="1"/>
    <col min="11266" max="11266" width="39.5546875" bestFit="1" customWidth="1"/>
    <col min="11267" max="11267" width="15.33203125" customWidth="1"/>
    <col min="11521" max="11521" width="28.5546875" customWidth="1"/>
    <col min="11522" max="11522" width="39.5546875" bestFit="1" customWidth="1"/>
    <col min="11523" max="11523" width="15.33203125" customWidth="1"/>
    <col min="11777" max="11777" width="28.5546875" customWidth="1"/>
    <col min="11778" max="11778" width="39.5546875" bestFit="1" customWidth="1"/>
    <col min="11779" max="11779" width="15.33203125" customWidth="1"/>
    <col min="12033" max="12033" width="28.5546875" customWidth="1"/>
    <col min="12034" max="12034" width="39.5546875" bestFit="1" customWidth="1"/>
    <col min="12035" max="12035" width="15.33203125" customWidth="1"/>
    <col min="12289" max="12289" width="28.5546875" customWidth="1"/>
    <col min="12290" max="12290" width="39.5546875" bestFit="1" customWidth="1"/>
    <col min="12291" max="12291" width="15.33203125" customWidth="1"/>
    <col min="12545" max="12545" width="28.5546875" customWidth="1"/>
    <col min="12546" max="12546" width="39.5546875" bestFit="1" customWidth="1"/>
    <col min="12547" max="12547" width="15.33203125" customWidth="1"/>
    <col min="12801" max="12801" width="28.5546875" customWidth="1"/>
    <col min="12802" max="12802" width="39.5546875" bestFit="1" customWidth="1"/>
    <col min="12803" max="12803" width="15.33203125" customWidth="1"/>
    <col min="13057" max="13057" width="28.5546875" customWidth="1"/>
    <col min="13058" max="13058" width="39.5546875" bestFit="1" customWidth="1"/>
    <col min="13059" max="13059" width="15.33203125" customWidth="1"/>
    <col min="13313" max="13313" width="28.5546875" customWidth="1"/>
    <col min="13314" max="13314" width="39.5546875" bestFit="1" customWidth="1"/>
    <col min="13315" max="13315" width="15.33203125" customWidth="1"/>
    <col min="13569" max="13569" width="28.5546875" customWidth="1"/>
    <col min="13570" max="13570" width="39.5546875" bestFit="1" customWidth="1"/>
    <col min="13571" max="13571" width="15.33203125" customWidth="1"/>
    <col min="13825" max="13825" width="28.5546875" customWidth="1"/>
    <col min="13826" max="13826" width="39.5546875" bestFit="1" customWidth="1"/>
    <col min="13827" max="13827" width="15.33203125" customWidth="1"/>
    <col min="14081" max="14081" width="28.5546875" customWidth="1"/>
    <col min="14082" max="14082" width="39.5546875" bestFit="1" customWidth="1"/>
    <col min="14083" max="14083" width="15.33203125" customWidth="1"/>
    <col min="14337" max="14337" width="28.5546875" customWidth="1"/>
    <col min="14338" max="14338" width="39.5546875" bestFit="1" customWidth="1"/>
    <col min="14339" max="14339" width="15.33203125" customWidth="1"/>
    <col min="14593" max="14593" width="28.5546875" customWidth="1"/>
    <col min="14594" max="14594" width="39.5546875" bestFit="1" customWidth="1"/>
    <col min="14595" max="14595" width="15.33203125" customWidth="1"/>
    <col min="14849" max="14849" width="28.5546875" customWidth="1"/>
    <col min="14850" max="14850" width="39.5546875" bestFit="1" customWidth="1"/>
    <col min="14851" max="14851" width="15.33203125" customWidth="1"/>
    <col min="15105" max="15105" width="28.5546875" customWidth="1"/>
    <col min="15106" max="15106" width="39.5546875" bestFit="1" customWidth="1"/>
    <col min="15107" max="15107" width="15.33203125" customWidth="1"/>
    <col min="15361" max="15361" width="28.5546875" customWidth="1"/>
    <col min="15362" max="15362" width="39.5546875" bestFit="1" customWidth="1"/>
    <col min="15363" max="15363" width="15.33203125" customWidth="1"/>
    <col min="15617" max="15617" width="28.5546875" customWidth="1"/>
    <col min="15618" max="15618" width="39.5546875" bestFit="1" customWidth="1"/>
    <col min="15619" max="15619" width="15.33203125" customWidth="1"/>
    <col min="15873" max="15873" width="28.5546875" customWidth="1"/>
    <col min="15874" max="15874" width="39.5546875" bestFit="1" customWidth="1"/>
    <col min="15875" max="15875" width="15.33203125" customWidth="1"/>
    <col min="16129" max="16129" width="28.5546875" customWidth="1"/>
    <col min="16130" max="16130" width="39.5546875" bestFit="1" customWidth="1"/>
    <col min="16131" max="16131" width="15.33203125" customWidth="1"/>
  </cols>
  <sheetData>
    <row r="1" spans="1:3" ht="15.9" customHeight="1" x14ac:dyDescent="0.3">
      <c r="A1" s="31" t="s">
        <v>36</v>
      </c>
      <c r="B1" s="31"/>
      <c r="C1" s="31"/>
    </row>
    <row r="2" spans="1:3" ht="15.9" customHeight="1" x14ac:dyDescent="0.3">
      <c r="A2" s="31" t="s">
        <v>0</v>
      </c>
      <c r="B2" s="31"/>
      <c r="C2" s="31"/>
    </row>
    <row r="3" spans="1:3" ht="15.9" customHeight="1" x14ac:dyDescent="0.3">
      <c r="A3" s="1" t="s">
        <v>37</v>
      </c>
      <c r="B3" s="19"/>
      <c r="C3" s="13">
        <v>0</v>
      </c>
    </row>
    <row r="4" spans="1:3" ht="15.9" customHeight="1" x14ac:dyDescent="0.3">
      <c r="A4" s="4" t="s">
        <v>35</v>
      </c>
      <c r="B4" s="21" t="s">
        <v>1</v>
      </c>
      <c r="C4" s="14">
        <v>0</v>
      </c>
    </row>
    <row r="5" spans="1:3" ht="15.9" customHeight="1" x14ac:dyDescent="0.3">
      <c r="A5" s="5"/>
      <c r="B5" s="21" t="s">
        <v>2</v>
      </c>
      <c r="C5" s="14">
        <v>0</v>
      </c>
    </row>
    <row r="6" spans="1:3" ht="15.9" customHeight="1" x14ac:dyDescent="0.3">
      <c r="A6" s="5"/>
      <c r="B6" s="21" t="s">
        <v>24</v>
      </c>
      <c r="C6" s="14">
        <v>0</v>
      </c>
    </row>
    <row r="7" spans="1:3" ht="15.9" customHeight="1" x14ac:dyDescent="0.3">
      <c r="A7" s="6" t="s">
        <v>38</v>
      </c>
      <c r="B7" s="21" t="s">
        <v>42</v>
      </c>
      <c r="C7" s="14">
        <v>0</v>
      </c>
    </row>
    <row r="8" spans="1:3" ht="15.9" customHeight="1" x14ac:dyDescent="0.3">
      <c r="A8" s="5"/>
      <c r="B8" s="21" t="s">
        <v>43</v>
      </c>
      <c r="C8" s="14">
        <v>0</v>
      </c>
    </row>
    <row r="9" spans="1:3" ht="15.9" customHeight="1" x14ac:dyDescent="0.3">
      <c r="A9" s="5"/>
      <c r="B9" s="21" t="s">
        <v>44</v>
      </c>
      <c r="C9" s="14">
        <v>0</v>
      </c>
    </row>
    <row r="10" spans="1:3" ht="15.9" customHeight="1" x14ac:dyDescent="0.3">
      <c r="A10" s="12" t="s">
        <v>39</v>
      </c>
      <c r="B10" s="21"/>
      <c r="C10" s="9">
        <f>+C3+C4-C5-C6-C7+C8-C9</f>
        <v>0</v>
      </c>
    </row>
    <row r="11" spans="1:3" ht="15.9" customHeight="1" x14ac:dyDescent="0.3">
      <c r="A11" s="7" t="s">
        <v>40</v>
      </c>
      <c r="B11" s="21" t="s">
        <v>1</v>
      </c>
      <c r="C11" s="14">
        <v>0</v>
      </c>
    </row>
    <row r="12" spans="1:3" ht="15.9" customHeight="1" x14ac:dyDescent="0.3">
      <c r="A12" s="5"/>
      <c r="B12" s="21" t="s">
        <v>2</v>
      </c>
      <c r="C12" s="14">
        <v>0</v>
      </c>
    </row>
    <row r="13" spans="1:3" ht="15.9" customHeight="1" x14ac:dyDescent="0.3">
      <c r="A13" s="1" t="s">
        <v>41</v>
      </c>
      <c r="B13" s="19"/>
      <c r="C13" s="3">
        <f>+C10+C11-C12</f>
        <v>0</v>
      </c>
    </row>
    <row r="14" spans="1:3" ht="15.9" customHeight="1" x14ac:dyDescent="0.3">
      <c r="A14" s="5"/>
      <c r="B14" s="21"/>
      <c r="C14" s="5"/>
    </row>
    <row r="15" spans="1:3" ht="15.9" customHeight="1" x14ac:dyDescent="0.3">
      <c r="A15" s="31" t="s">
        <v>3</v>
      </c>
      <c r="B15" s="31"/>
      <c r="C15" s="31"/>
    </row>
    <row r="16" spans="1:3" ht="15.9" customHeight="1" x14ac:dyDescent="0.3">
      <c r="A16" s="1" t="str">
        <f>A3</f>
        <v>Compte 2023</v>
      </c>
      <c r="B16" s="19"/>
      <c r="C16" s="13">
        <v>0</v>
      </c>
    </row>
    <row r="17" spans="1:6" ht="15.9" customHeight="1" x14ac:dyDescent="0.3">
      <c r="A17" s="7" t="str">
        <f>A4</f>
        <v>Mouvements budgétaires 2024</v>
      </c>
      <c r="B17" s="21" t="s">
        <v>4</v>
      </c>
      <c r="C17" s="14">
        <v>0</v>
      </c>
    </row>
    <row r="18" spans="1:6" ht="15.9" customHeight="1" x14ac:dyDescent="0.3">
      <c r="A18" s="5"/>
      <c r="B18" s="21" t="s">
        <v>5</v>
      </c>
      <c r="C18" s="14">
        <v>0</v>
      </c>
    </row>
    <row r="19" spans="1:6" ht="15.9" customHeight="1" x14ac:dyDescent="0.3">
      <c r="A19" s="5"/>
      <c r="B19" s="21" t="s">
        <v>6</v>
      </c>
      <c r="C19" s="14">
        <v>0</v>
      </c>
    </row>
    <row r="20" spans="1:6" ht="15.9" customHeight="1" x14ac:dyDescent="0.3">
      <c r="A20" s="29" t="str">
        <f>A7</f>
        <v>Budget 2025</v>
      </c>
      <c r="B20" s="21" t="s">
        <v>45</v>
      </c>
      <c r="C20" s="14">
        <v>0</v>
      </c>
    </row>
    <row r="21" spans="1:6" ht="15.9" customHeight="1" x14ac:dyDescent="0.3">
      <c r="A21" s="21"/>
      <c r="B21" s="21" t="s">
        <v>51</v>
      </c>
      <c r="C21" s="14">
        <v>0</v>
      </c>
    </row>
    <row r="22" spans="1:6" ht="15.9" customHeight="1" x14ac:dyDescent="0.3">
      <c r="A22" s="21"/>
      <c r="B22" s="21" t="s">
        <v>46</v>
      </c>
      <c r="C22" s="14">
        <v>0</v>
      </c>
    </row>
    <row r="23" spans="1:6" ht="15.9" customHeight="1" x14ac:dyDescent="0.3">
      <c r="A23" s="1" t="str">
        <f>A10</f>
        <v>Disponible 31/12/24</v>
      </c>
      <c r="B23" s="21"/>
      <c r="C23" s="30">
        <f>+C16+C17+C18-C19-C20+C21-C22</f>
        <v>0</v>
      </c>
      <c r="E23" s="35"/>
      <c r="F23" s="35"/>
    </row>
    <row r="24" spans="1:6" ht="15.9" customHeight="1" x14ac:dyDescent="0.3">
      <c r="A24" s="7" t="str">
        <f>A11</f>
        <v>Mouvements budgétaires 2025</v>
      </c>
      <c r="B24" s="21" t="s">
        <v>4</v>
      </c>
      <c r="C24" s="14">
        <v>0</v>
      </c>
      <c r="E24" s="36" t="s">
        <v>28</v>
      </c>
      <c r="F24" s="36"/>
    </row>
    <row r="25" spans="1:6" ht="15.9" customHeight="1" x14ac:dyDescent="0.3">
      <c r="A25" s="5"/>
      <c r="B25" s="21" t="s">
        <v>5</v>
      </c>
      <c r="C25" s="14">
        <v>0</v>
      </c>
      <c r="E25" s="25" t="s">
        <v>29</v>
      </c>
      <c r="F25" s="26" t="s">
        <v>30</v>
      </c>
    </row>
    <row r="26" spans="1:6" ht="15.9" customHeight="1" x14ac:dyDescent="0.3">
      <c r="A26" s="5"/>
      <c r="B26" s="21" t="s">
        <v>6</v>
      </c>
      <c r="C26" s="14">
        <v>0</v>
      </c>
      <c r="E26" s="25">
        <f>C25+C36+C48+C60+C72+C84</f>
        <v>0</v>
      </c>
      <c r="F26" s="25">
        <f>C26+C37+C49+C61+C73+C85</f>
        <v>0</v>
      </c>
    </row>
    <row r="27" spans="1:6" ht="15.9" customHeight="1" x14ac:dyDescent="0.3">
      <c r="A27" s="1" t="str">
        <f>A13</f>
        <v>Disponible après budget 2025</v>
      </c>
      <c r="B27" s="19"/>
      <c r="C27" s="3">
        <f>+C23+C24+C25-C26</f>
        <v>0</v>
      </c>
      <c r="E27" s="27">
        <f>C27+C38+C50+C62+C74+C86</f>
        <v>0</v>
      </c>
      <c r="F27" s="28"/>
    </row>
    <row r="28" spans="1:6" ht="18" customHeight="1" x14ac:dyDescent="0.3">
      <c r="A28" s="31" t="s">
        <v>18</v>
      </c>
      <c r="B28" s="31"/>
      <c r="C28" s="31"/>
    </row>
    <row r="29" spans="1:6" ht="15.9" customHeight="1" x14ac:dyDescent="0.3">
      <c r="A29" s="1" t="str">
        <f>A16</f>
        <v>Compte 2023</v>
      </c>
      <c r="B29" s="19"/>
      <c r="C29" s="13">
        <v>0</v>
      </c>
    </row>
    <row r="30" spans="1:6" ht="15.9" customHeight="1" x14ac:dyDescent="0.3">
      <c r="A30" s="7" t="str">
        <f>A17</f>
        <v>Mouvements budgétaires 2024</v>
      </c>
      <c r="B30" s="21" t="s">
        <v>7</v>
      </c>
      <c r="C30" s="14">
        <v>0</v>
      </c>
    </row>
    <row r="31" spans="1:6" ht="15.9" customHeight="1" x14ac:dyDescent="0.3">
      <c r="A31" s="5"/>
      <c r="B31" s="21" t="s">
        <v>8</v>
      </c>
      <c r="C31" s="14">
        <v>0</v>
      </c>
    </row>
    <row r="32" spans="1:6" ht="15.9" customHeight="1" x14ac:dyDescent="0.3">
      <c r="A32" s="8" t="str">
        <f>A20</f>
        <v>Budget 2025</v>
      </c>
      <c r="B32" s="21" t="s">
        <v>47</v>
      </c>
      <c r="C32" s="15">
        <v>0</v>
      </c>
    </row>
    <row r="33" spans="1:3" ht="15.9" customHeight="1" x14ac:dyDescent="0.3">
      <c r="A33" s="5"/>
      <c r="B33" s="21" t="s">
        <v>51</v>
      </c>
      <c r="C33" s="14">
        <v>0</v>
      </c>
    </row>
    <row r="34" spans="1:3" ht="15.9" customHeight="1" x14ac:dyDescent="0.3">
      <c r="A34" s="5"/>
      <c r="B34" s="21" t="s">
        <v>46</v>
      </c>
      <c r="C34" s="14">
        <v>0</v>
      </c>
    </row>
    <row r="35" spans="1:3" ht="14.4" x14ac:dyDescent="0.3">
      <c r="A35" s="1" t="str">
        <f>A23</f>
        <v>Disponible 31/12/24</v>
      </c>
      <c r="B35" s="21"/>
      <c r="C35" s="3">
        <f>+C29+C30-C31-C32+C33-C34</f>
        <v>0</v>
      </c>
    </row>
    <row r="36" spans="1:3" ht="14.4" x14ac:dyDescent="0.3">
      <c r="A36" s="6" t="str">
        <f>A24</f>
        <v>Mouvements budgétaires 2025</v>
      </c>
      <c r="B36" s="21" t="s">
        <v>9</v>
      </c>
      <c r="C36" s="14">
        <v>0</v>
      </c>
    </row>
    <row r="37" spans="1:3" ht="15.75" customHeight="1" x14ac:dyDescent="0.3">
      <c r="A37" s="5"/>
      <c r="B37" s="21" t="s">
        <v>10</v>
      </c>
      <c r="C37" s="14">
        <v>0</v>
      </c>
    </row>
    <row r="38" spans="1:3" ht="15.9" customHeight="1" x14ac:dyDescent="0.3">
      <c r="A38" s="2" t="str">
        <f>A27</f>
        <v>Disponible après budget 2025</v>
      </c>
      <c r="B38" s="19"/>
      <c r="C38" s="3">
        <f>+C35+C36-C37</f>
        <v>0</v>
      </c>
    </row>
    <row r="39" spans="1:3" ht="15.9" customHeight="1" x14ac:dyDescent="0.3">
      <c r="A39" s="2"/>
      <c r="B39" s="19"/>
      <c r="C39" s="3"/>
    </row>
    <row r="40" spans="1:3" ht="18.75" customHeight="1" x14ac:dyDescent="0.3">
      <c r="A40" s="31" t="s">
        <v>19</v>
      </c>
      <c r="B40" s="31"/>
      <c r="C40" s="31"/>
    </row>
    <row r="41" spans="1:3" ht="15.9" customHeight="1" x14ac:dyDescent="0.3">
      <c r="A41" s="1" t="str">
        <f>A29</f>
        <v>Compte 2023</v>
      </c>
      <c r="B41" s="19"/>
      <c r="C41" s="13">
        <v>0</v>
      </c>
    </row>
    <row r="42" spans="1:3" ht="15.9" customHeight="1" x14ac:dyDescent="0.3">
      <c r="A42" s="7" t="str">
        <f>A30</f>
        <v>Mouvements budgétaires 2024</v>
      </c>
      <c r="B42" s="21" t="s">
        <v>7</v>
      </c>
      <c r="C42" s="14">
        <v>0</v>
      </c>
    </row>
    <row r="43" spans="1:3" ht="15.9" customHeight="1" x14ac:dyDescent="0.3">
      <c r="A43" s="5"/>
      <c r="B43" s="21" t="s">
        <v>8</v>
      </c>
      <c r="C43" s="14">
        <v>0</v>
      </c>
    </row>
    <row r="44" spans="1:3" ht="15.9" customHeight="1" x14ac:dyDescent="0.3">
      <c r="A44" s="8" t="str">
        <f>A32</f>
        <v>Budget 2025</v>
      </c>
      <c r="B44" s="21" t="s">
        <v>47</v>
      </c>
      <c r="C44" s="15">
        <v>0</v>
      </c>
    </row>
    <row r="45" spans="1:3" ht="15.9" customHeight="1" x14ac:dyDescent="0.3">
      <c r="A45" s="5"/>
      <c r="B45" s="21" t="s">
        <v>51</v>
      </c>
      <c r="C45" s="14">
        <v>0</v>
      </c>
    </row>
    <row r="46" spans="1:3" ht="15.9" customHeight="1" x14ac:dyDescent="0.3">
      <c r="A46" s="5"/>
      <c r="B46" s="21" t="s">
        <v>46</v>
      </c>
      <c r="C46" s="14">
        <v>0</v>
      </c>
    </row>
    <row r="47" spans="1:3" ht="15.9" customHeight="1" x14ac:dyDescent="0.3">
      <c r="A47" s="1" t="str">
        <f>A35</f>
        <v>Disponible 31/12/24</v>
      </c>
      <c r="B47" s="21"/>
      <c r="C47" s="3">
        <f>+C41+C42-C43-C44+C45-C46</f>
        <v>0</v>
      </c>
    </row>
    <row r="48" spans="1:3" ht="15.9" customHeight="1" x14ac:dyDescent="0.3">
      <c r="A48" s="6" t="str">
        <f>A36</f>
        <v>Mouvements budgétaires 2025</v>
      </c>
      <c r="B48" s="21" t="s">
        <v>9</v>
      </c>
      <c r="C48" s="14">
        <v>0</v>
      </c>
    </row>
    <row r="49" spans="1:3" ht="15.9" customHeight="1" x14ac:dyDescent="0.3">
      <c r="A49" s="5"/>
      <c r="B49" s="21" t="s">
        <v>10</v>
      </c>
      <c r="C49" s="14">
        <v>0</v>
      </c>
    </row>
    <row r="50" spans="1:3" ht="15.9" customHeight="1" x14ac:dyDescent="0.3">
      <c r="A50" s="2" t="str">
        <f>A38</f>
        <v>Disponible après budget 2025</v>
      </c>
      <c r="B50" s="19"/>
      <c r="C50" s="3">
        <f>+C47+C48-C49</f>
        <v>0</v>
      </c>
    </row>
    <row r="51" spans="1:3" ht="15.9" customHeight="1" x14ac:dyDescent="0.3">
      <c r="A51" s="2"/>
      <c r="B51" s="19"/>
      <c r="C51" s="3"/>
    </row>
    <row r="52" spans="1:3" ht="18.75" customHeight="1" x14ac:dyDescent="0.3">
      <c r="A52" s="31" t="s">
        <v>20</v>
      </c>
      <c r="B52" s="31"/>
      <c r="C52" s="31"/>
    </row>
    <row r="53" spans="1:3" ht="15.9" customHeight="1" x14ac:dyDescent="0.3">
      <c r="A53" s="1" t="str">
        <f>A41</f>
        <v>Compte 2023</v>
      </c>
      <c r="B53" s="19"/>
      <c r="C53" s="13">
        <v>0</v>
      </c>
    </row>
    <row r="54" spans="1:3" ht="15.9" customHeight="1" x14ac:dyDescent="0.3">
      <c r="A54" s="7" t="str">
        <f>A42</f>
        <v>Mouvements budgétaires 2024</v>
      </c>
      <c r="B54" s="21" t="s">
        <v>7</v>
      </c>
      <c r="C54" s="14">
        <v>0</v>
      </c>
    </row>
    <row r="55" spans="1:3" ht="15.9" customHeight="1" x14ac:dyDescent="0.3">
      <c r="A55" s="5"/>
      <c r="B55" s="21" t="s">
        <v>8</v>
      </c>
      <c r="C55" s="14">
        <v>0</v>
      </c>
    </row>
    <row r="56" spans="1:3" ht="15.9" customHeight="1" x14ac:dyDescent="0.3">
      <c r="A56" s="8" t="str">
        <f>A44</f>
        <v>Budget 2025</v>
      </c>
      <c r="B56" s="21" t="s">
        <v>47</v>
      </c>
      <c r="C56" s="15">
        <v>0</v>
      </c>
    </row>
    <row r="57" spans="1:3" ht="15.9" customHeight="1" x14ac:dyDescent="0.3">
      <c r="A57" s="5"/>
      <c r="B57" s="21" t="s">
        <v>51</v>
      </c>
      <c r="C57" s="14">
        <v>0</v>
      </c>
    </row>
    <row r="58" spans="1:3" ht="15.9" customHeight="1" x14ac:dyDescent="0.3">
      <c r="A58" s="5"/>
      <c r="B58" s="21" t="s">
        <v>46</v>
      </c>
      <c r="C58" s="14">
        <v>0</v>
      </c>
    </row>
    <row r="59" spans="1:3" ht="15.9" customHeight="1" x14ac:dyDescent="0.3">
      <c r="A59" s="1" t="str">
        <f>A47</f>
        <v>Disponible 31/12/24</v>
      </c>
      <c r="B59" s="21"/>
      <c r="C59" s="3">
        <f>+C53+C54-C55-C56+C57-C58</f>
        <v>0</v>
      </c>
    </row>
    <row r="60" spans="1:3" ht="15.9" customHeight="1" x14ac:dyDescent="0.3">
      <c r="A60" s="6" t="str">
        <f>A48</f>
        <v>Mouvements budgétaires 2025</v>
      </c>
      <c r="B60" s="21" t="s">
        <v>9</v>
      </c>
      <c r="C60" s="14">
        <v>0</v>
      </c>
    </row>
    <row r="61" spans="1:3" ht="15.9" customHeight="1" x14ac:dyDescent="0.3">
      <c r="A61" s="5"/>
      <c r="B61" s="21" t="s">
        <v>10</v>
      </c>
      <c r="C61" s="14">
        <v>0</v>
      </c>
    </row>
    <row r="62" spans="1:3" ht="15.9" customHeight="1" x14ac:dyDescent="0.3">
      <c r="A62" s="2" t="str">
        <f>A50</f>
        <v>Disponible après budget 2025</v>
      </c>
      <c r="B62" s="19"/>
      <c r="C62" s="3">
        <f>+C59+C60-C61</f>
        <v>0</v>
      </c>
    </row>
    <row r="63" spans="1:3" ht="15.9" customHeight="1" x14ac:dyDescent="0.3">
      <c r="A63" s="20"/>
      <c r="B63" s="19"/>
      <c r="C63" s="3"/>
    </row>
    <row r="64" spans="1:3" ht="15.9" customHeight="1" x14ac:dyDescent="0.3">
      <c r="A64" s="31" t="s">
        <v>25</v>
      </c>
      <c r="B64" s="31"/>
      <c r="C64" s="31"/>
    </row>
    <row r="65" spans="1:3" ht="15.9" customHeight="1" x14ac:dyDescent="0.3">
      <c r="A65" s="1" t="str">
        <f>A53</f>
        <v>Compte 2023</v>
      </c>
      <c r="B65" s="19"/>
      <c r="C65" s="13">
        <v>0</v>
      </c>
    </row>
    <row r="66" spans="1:3" ht="15.9" customHeight="1" x14ac:dyDescent="0.3">
      <c r="A66" s="7" t="str">
        <f>A54</f>
        <v>Mouvements budgétaires 2024</v>
      </c>
      <c r="B66" s="21" t="s">
        <v>7</v>
      </c>
      <c r="C66" s="14">
        <v>0</v>
      </c>
    </row>
    <row r="67" spans="1:3" ht="15.9" customHeight="1" x14ac:dyDescent="0.3">
      <c r="A67" s="5"/>
      <c r="B67" s="21" t="s">
        <v>8</v>
      </c>
      <c r="C67" s="14">
        <v>0</v>
      </c>
    </row>
    <row r="68" spans="1:3" ht="15.9" customHeight="1" x14ac:dyDescent="0.3">
      <c r="A68" s="8" t="str">
        <f>A56</f>
        <v>Budget 2025</v>
      </c>
      <c r="B68" s="21" t="s">
        <v>47</v>
      </c>
      <c r="C68" s="15">
        <v>0</v>
      </c>
    </row>
    <row r="69" spans="1:3" ht="15.9" customHeight="1" x14ac:dyDescent="0.3">
      <c r="A69" s="5"/>
      <c r="B69" s="21" t="s">
        <v>51</v>
      </c>
      <c r="C69" s="14">
        <v>0</v>
      </c>
    </row>
    <row r="70" spans="1:3" ht="15.9" customHeight="1" x14ac:dyDescent="0.3">
      <c r="A70" s="5"/>
      <c r="B70" s="21" t="s">
        <v>46</v>
      </c>
      <c r="C70" s="14">
        <v>0</v>
      </c>
    </row>
    <row r="71" spans="1:3" ht="15.9" customHeight="1" x14ac:dyDescent="0.3">
      <c r="A71" s="1" t="str">
        <f>A59</f>
        <v>Disponible 31/12/24</v>
      </c>
      <c r="B71" s="21"/>
      <c r="C71" s="3">
        <f>+C65+C66-C67-C68+C69-C70</f>
        <v>0</v>
      </c>
    </row>
    <row r="72" spans="1:3" ht="15.9" customHeight="1" x14ac:dyDescent="0.3">
      <c r="A72" s="6" t="str">
        <f>A60</f>
        <v>Mouvements budgétaires 2025</v>
      </c>
      <c r="B72" s="21" t="s">
        <v>9</v>
      </c>
      <c r="C72" s="14">
        <v>0</v>
      </c>
    </row>
    <row r="73" spans="1:3" ht="15.9" customHeight="1" x14ac:dyDescent="0.3">
      <c r="A73" s="5"/>
      <c r="B73" s="21" t="s">
        <v>10</v>
      </c>
      <c r="C73" s="14">
        <v>0</v>
      </c>
    </row>
    <row r="74" spans="1:3" ht="15.9" customHeight="1" x14ac:dyDescent="0.3">
      <c r="A74" s="2" t="str">
        <f>A62</f>
        <v>Disponible après budget 2025</v>
      </c>
      <c r="B74" s="19"/>
      <c r="C74" s="3">
        <f>+C71+C72-C73</f>
        <v>0</v>
      </c>
    </row>
    <row r="75" spans="1:3" ht="15.9" customHeight="1" x14ac:dyDescent="0.3">
      <c r="A75" s="20"/>
      <c r="B75" s="19"/>
      <c r="C75" s="3"/>
    </row>
    <row r="76" spans="1:3" ht="15.9" customHeight="1" x14ac:dyDescent="0.3">
      <c r="A76" s="31" t="s">
        <v>27</v>
      </c>
      <c r="B76" s="31"/>
      <c r="C76" s="31"/>
    </row>
    <row r="77" spans="1:3" ht="15.9" customHeight="1" x14ac:dyDescent="0.3">
      <c r="A77" s="1" t="str">
        <f>A65</f>
        <v>Compte 2023</v>
      </c>
      <c r="B77" s="19"/>
      <c r="C77" s="13">
        <v>0</v>
      </c>
    </row>
    <row r="78" spans="1:3" ht="15.9" customHeight="1" x14ac:dyDescent="0.3">
      <c r="A78" s="7" t="str">
        <f>A66</f>
        <v>Mouvements budgétaires 2024</v>
      </c>
      <c r="B78" s="21" t="s">
        <v>31</v>
      </c>
      <c r="C78" s="14">
        <v>0</v>
      </c>
    </row>
    <row r="79" spans="1:3" ht="15.9" customHeight="1" x14ac:dyDescent="0.3">
      <c r="A79" s="5"/>
      <c r="B79" s="21" t="s">
        <v>32</v>
      </c>
      <c r="C79" s="14">
        <v>0</v>
      </c>
    </row>
    <row r="80" spans="1:3" ht="15.9" customHeight="1" x14ac:dyDescent="0.3">
      <c r="A80" s="8" t="str">
        <f>A68</f>
        <v>Budget 2025</v>
      </c>
      <c r="B80" s="21" t="s">
        <v>47</v>
      </c>
      <c r="C80" s="15">
        <v>0</v>
      </c>
    </row>
    <row r="81" spans="1:3" ht="15.9" customHeight="1" x14ac:dyDescent="0.3">
      <c r="A81" s="5"/>
      <c r="B81" s="21" t="s">
        <v>51</v>
      </c>
      <c r="C81" s="14">
        <v>0</v>
      </c>
    </row>
    <row r="82" spans="1:3" ht="15.9" customHeight="1" x14ac:dyDescent="0.3">
      <c r="A82" s="5"/>
      <c r="B82" s="21" t="s">
        <v>46</v>
      </c>
      <c r="C82" s="14">
        <v>0</v>
      </c>
    </row>
    <row r="83" spans="1:3" ht="15.9" customHeight="1" x14ac:dyDescent="0.3">
      <c r="A83" s="1" t="str">
        <f>A71</f>
        <v>Disponible 31/12/24</v>
      </c>
      <c r="B83" s="21"/>
      <c r="C83" s="3">
        <f>+C77+C78-C79-C80+C81-C82</f>
        <v>0</v>
      </c>
    </row>
    <row r="84" spans="1:3" ht="15.9" customHeight="1" x14ac:dyDescent="0.3">
      <c r="A84" s="6" t="str">
        <f>A72</f>
        <v>Mouvements budgétaires 2025</v>
      </c>
      <c r="B84" s="21" t="s">
        <v>33</v>
      </c>
      <c r="C84" s="14">
        <v>0</v>
      </c>
    </row>
    <row r="85" spans="1:3" ht="15.9" customHeight="1" x14ac:dyDescent="0.3">
      <c r="A85" s="5"/>
      <c r="B85" s="21" t="s">
        <v>34</v>
      </c>
      <c r="C85" s="14">
        <v>0</v>
      </c>
    </row>
    <row r="86" spans="1:3" ht="15.9" customHeight="1" x14ac:dyDescent="0.3">
      <c r="A86" s="2" t="str">
        <f>A74</f>
        <v>Disponible après budget 2025</v>
      </c>
      <c r="B86" s="19"/>
      <c r="C86" s="3">
        <f>+C83+C84-C85</f>
        <v>0</v>
      </c>
    </row>
    <row r="87" spans="1:3" ht="15.9" customHeight="1" x14ac:dyDescent="0.3">
      <c r="A87" s="20"/>
      <c r="B87" s="19"/>
      <c r="C87" s="3"/>
    </row>
    <row r="88" spans="1:3" ht="15.9" customHeight="1" x14ac:dyDescent="0.3">
      <c r="A88" s="32" t="s">
        <v>11</v>
      </c>
      <c r="B88" s="33"/>
      <c r="C88" s="34"/>
    </row>
    <row r="89" spans="1:3" ht="15.9" customHeight="1" x14ac:dyDescent="0.3">
      <c r="A89" s="1" t="str">
        <f>A53</f>
        <v>Compte 2023</v>
      </c>
      <c r="B89" s="19"/>
      <c r="C89" s="13">
        <v>0</v>
      </c>
    </row>
    <row r="90" spans="1:3" ht="15.9" customHeight="1" x14ac:dyDescent="0.3">
      <c r="A90" s="7" t="str">
        <f>A54</f>
        <v>Mouvements budgétaires 2024</v>
      </c>
      <c r="B90" s="21" t="s">
        <v>21</v>
      </c>
      <c r="C90" s="14">
        <v>0</v>
      </c>
    </row>
    <row r="91" spans="1:3" ht="15.9" customHeight="1" x14ac:dyDescent="0.3">
      <c r="A91" s="5"/>
      <c r="B91" s="21" t="s">
        <v>22</v>
      </c>
      <c r="C91" s="14">
        <v>0</v>
      </c>
    </row>
    <row r="92" spans="1:3" ht="15.9" customHeight="1" x14ac:dyDescent="0.3">
      <c r="A92" s="5"/>
      <c r="B92" s="21" t="s">
        <v>23</v>
      </c>
      <c r="C92" s="14">
        <v>0</v>
      </c>
    </row>
    <row r="93" spans="1:3" ht="15.9" customHeight="1" x14ac:dyDescent="0.3">
      <c r="A93" s="8" t="str">
        <f>A56</f>
        <v>Budget 2025</v>
      </c>
      <c r="B93" s="21" t="s">
        <v>48</v>
      </c>
      <c r="C93" s="15">
        <v>0</v>
      </c>
    </row>
    <row r="94" spans="1:3" ht="15.9" customHeight="1" x14ac:dyDescent="0.3">
      <c r="A94" s="5"/>
      <c r="B94" s="21" t="s">
        <v>49</v>
      </c>
      <c r="C94" s="14">
        <v>0</v>
      </c>
    </row>
    <row r="95" spans="1:3" ht="15.9" customHeight="1" x14ac:dyDescent="0.3">
      <c r="A95" s="5"/>
      <c r="B95" s="21" t="s">
        <v>50</v>
      </c>
      <c r="C95" s="14">
        <v>0</v>
      </c>
    </row>
    <row r="96" spans="1:3" ht="15.9" customHeight="1" x14ac:dyDescent="0.3">
      <c r="A96" s="1" t="str">
        <f>A59</f>
        <v>Disponible 31/12/24</v>
      </c>
      <c r="B96" s="21"/>
      <c r="C96" s="3">
        <f>+C89+C90-C91-C92-C93+C94-C95</f>
        <v>0</v>
      </c>
    </row>
    <row r="97" spans="1:3" ht="15.9" customHeight="1" x14ac:dyDescent="0.3">
      <c r="A97" s="7" t="str">
        <f>A60</f>
        <v>Mouvements budgétaires 2025</v>
      </c>
      <c r="B97" s="21" t="s">
        <v>21</v>
      </c>
      <c r="C97" s="14">
        <v>0</v>
      </c>
    </row>
    <row r="98" spans="1:3" ht="15.9" customHeight="1" x14ac:dyDescent="0.3">
      <c r="A98" s="5"/>
      <c r="B98" s="21" t="s">
        <v>22</v>
      </c>
      <c r="C98" s="14">
        <v>0</v>
      </c>
    </row>
    <row r="99" spans="1:3" ht="15.9" customHeight="1" x14ac:dyDescent="0.3">
      <c r="A99" s="5"/>
      <c r="B99" s="21" t="s">
        <v>23</v>
      </c>
      <c r="C99" s="14">
        <v>0</v>
      </c>
    </row>
    <row r="100" spans="1:3" ht="15.9" customHeight="1" x14ac:dyDescent="0.3">
      <c r="A100" s="1" t="str">
        <f>A62</f>
        <v>Disponible après budget 2025</v>
      </c>
      <c r="B100" s="19"/>
      <c r="C100" s="3">
        <f>+C96+C97-C98-C99</f>
        <v>0</v>
      </c>
    </row>
    <row r="102" spans="1:3" ht="15.9" customHeight="1" x14ac:dyDescent="0.3">
      <c r="A102" s="10" t="s">
        <v>12</v>
      </c>
      <c r="B102" s="23"/>
      <c r="C102" s="17"/>
    </row>
    <row r="103" spans="1:3" ht="15.9" customHeight="1" x14ac:dyDescent="0.3">
      <c r="A103" s="11"/>
      <c r="B103" s="23"/>
      <c r="C103" s="17"/>
    </row>
    <row r="104" spans="1:3" ht="15.9" customHeight="1" x14ac:dyDescent="0.3">
      <c r="A104" s="11"/>
      <c r="B104" s="23"/>
      <c r="C104" s="17"/>
    </row>
    <row r="105" spans="1:3" ht="15.9" customHeight="1" x14ac:dyDescent="0.3">
      <c r="A105" s="11"/>
      <c r="B105" s="23"/>
      <c r="C105" s="17"/>
    </row>
    <row r="106" spans="1:3" ht="15.9" customHeight="1" x14ac:dyDescent="0.3">
      <c r="A106" s="11"/>
      <c r="B106" s="23"/>
      <c r="C106" s="17"/>
    </row>
    <row r="107" spans="1:3" ht="15.9" customHeight="1" x14ac:dyDescent="0.3">
      <c r="A107" s="11"/>
      <c r="B107" s="23"/>
      <c r="C107" s="17"/>
    </row>
    <row r="108" spans="1:3" ht="15.9" customHeight="1" x14ac:dyDescent="0.3">
      <c r="B108" s="21"/>
      <c r="C108" s="17"/>
    </row>
    <row r="109" spans="1:3" ht="15.9" customHeight="1" x14ac:dyDescent="0.3">
      <c r="B109" s="21" t="s">
        <v>13</v>
      </c>
      <c r="C109" s="18">
        <f>SUM(C102:C108)</f>
        <v>0</v>
      </c>
    </row>
    <row r="110" spans="1:3" ht="15.9" customHeight="1" x14ac:dyDescent="0.3">
      <c r="B110" s="21"/>
      <c r="C110" s="9"/>
    </row>
    <row r="111" spans="1:3" ht="15.9" customHeight="1" x14ac:dyDescent="0.3">
      <c r="A111" s="16" t="s">
        <v>14</v>
      </c>
      <c r="B111" s="22" t="s">
        <v>16</v>
      </c>
      <c r="C111" s="17">
        <f>+C38</f>
        <v>0</v>
      </c>
    </row>
    <row r="112" spans="1:3" ht="15.9" customHeight="1" x14ac:dyDescent="0.3">
      <c r="B112" s="22" t="s">
        <v>15</v>
      </c>
      <c r="C112" s="17">
        <f>+C50</f>
        <v>0</v>
      </c>
    </row>
    <row r="113" spans="2:3" ht="15.9" customHeight="1" x14ac:dyDescent="0.3">
      <c r="B113" s="22" t="s">
        <v>17</v>
      </c>
      <c r="C113" s="17">
        <f>+C62</f>
        <v>0</v>
      </c>
    </row>
    <row r="114" spans="2:3" ht="15.9" customHeight="1" x14ac:dyDescent="0.3">
      <c r="B114" s="22" t="s">
        <v>26</v>
      </c>
      <c r="C114" s="17">
        <f>C74</f>
        <v>0</v>
      </c>
    </row>
    <row r="115" spans="2:3" ht="15.9" customHeight="1" x14ac:dyDescent="0.3">
      <c r="B115" s="22" t="s">
        <v>27</v>
      </c>
      <c r="C115" s="17">
        <f>C86</f>
        <v>0</v>
      </c>
    </row>
    <row r="116" spans="2:3" ht="15.9" customHeight="1" x14ac:dyDescent="0.3">
      <c r="B116" s="22" t="s">
        <v>13</v>
      </c>
      <c r="C116" s="18">
        <f>C111+C112+C113+C114+C115</f>
        <v>0</v>
      </c>
    </row>
  </sheetData>
  <mergeCells count="11">
    <mergeCell ref="A1:C1"/>
    <mergeCell ref="A88:C88"/>
    <mergeCell ref="E23:F23"/>
    <mergeCell ref="A2:C2"/>
    <mergeCell ref="A15:C15"/>
    <mergeCell ref="A28:C28"/>
    <mergeCell ref="A40:C40"/>
    <mergeCell ref="A52:C52"/>
    <mergeCell ref="A64:C64"/>
    <mergeCell ref="A76:C76"/>
    <mergeCell ref="E24:F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FRO-FRE BI 2025</vt:lpstr>
      <vt:lpstr>Feuil2</vt:lpstr>
      <vt:lpstr>Feuil3</vt:lpstr>
      <vt:lpstr>'FRO-FRE BI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DGO5-VERVOORT Grégory</dc:creator>
  <cp:lastModifiedBy>DEMANET Sylvie</cp:lastModifiedBy>
  <cp:lastPrinted>2016-10-13T11:27:45Z</cp:lastPrinted>
  <dcterms:created xsi:type="dcterms:W3CDTF">2014-11-21T09:21:20Z</dcterms:created>
  <dcterms:modified xsi:type="dcterms:W3CDTF">2025-01-09T10:33:07Z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2021-06-21T09:42:36Z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ff239859-5490-46b6-8f5f-a3e030e6c9fa</vt:lpwstr>
  </property>
  <property fmtid="{D5CDD505-2E9C-101B-9397-08002B2CF9AE}" pid="8" name="MSIP_Label_e72a09c5-6e26-4737-a926-47ef1ab198ae_ContentBits">
    <vt:lpwstr>8</vt:lpwstr>
  </property>
</Properties>
</file>